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de d'emploi" sheetId="1" state="visible" r:id="rId1"/>
    <sheet xmlns:r="http://schemas.openxmlformats.org/officeDocument/2006/relationships" name="Matrice de cotation RPS" sheetId="2" state="visible" r:id="rId2"/>
    <sheet xmlns:r="http://schemas.openxmlformats.org/officeDocument/2006/relationships" name="Plan d'action" sheetId="3" state="visible" r:id="rId3"/>
    <sheet xmlns:r="http://schemas.openxmlformats.org/officeDocument/2006/relationships" name="Tableau de bord trimestriel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15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FFFFFF"/>
      <sz val="10"/>
    </font>
    <font>
      <name val="Arial"/>
      <b val="1"/>
      <color rgb="00FFFFFF"/>
      <sz val="11"/>
    </font>
    <font>
      <name val="Arial"/>
      <b val="1"/>
      <color rgb="00002FA7"/>
      <sz val="10"/>
    </font>
    <font>
      <name val="Arial"/>
      <color rgb="001A1D2E"/>
      <sz val="10"/>
    </font>
    <font>
      <name val="Arial"/>
      <b val="1"/>
      <color rgb="00FFFFFF"/>
      <sz val="10"/>
    </font>
    <font>
      <name val="Arial"/>
      <b val="1"/>
      <color rgb="001A1D2E"/>
      <sz val="10"/>
    </font>
    <font>
      <name val="Arial"/>
      <i val="1"/>
      <color rgb="00888888"/>
      <sz val="9"/>
    </font>
    <font>
      <name val="Arial"/>
      <b val="1"/>
      <color rgb="00FFFFFF"/>
      <sz val="13"/>
    </font>
    <font>
      <name val="Arial"/>
      <i val="1"/>
      <color rgb="001A1D2E"/>
      <sz val="9"/>
    </font>
    <font>
      <name val="Arial"/>
      <b val="1"/>
      <color rgb="00FFFFFF"/>
      <sz val="9"/>
    </font>
    <font>
      <name val="Arial"/>
      <color rgb="001A1D2E"/>
      <sz val="9"/>
    </font>
    <font>
      <name val="Arial"/>
      <i val="1"/>
      <color rgb="00002FA7"/>
      <sz val="9"/>
    </font>
    <font>
      <name val="Arial"/>
      <b val="1"/>
      <color rgb="00C0392B"/>
      <sz val="10"/>
    </font>
  </fonts>
  <fills count="21">
    <fill>
      <patternFill/>
    </fill>
    <fill>
      <patternFill patternType="gray125"/>
    </fill>
    <fill>
      <patternFill patternType="solid">
        <fgColor rgb="00002FA7"/>
      </patternFill>
    </fill>
    <fill>
      <patternFill patternType="solid">
        <fgColor rgb="001A47B8"/>
      </patternFill>
    </fill>
    <fill>
      <patternFill patternType="solid">
        <fgColor rgb="006050DC"/>
      </patternFill>
    </fill>
    <fill>
      <patternFill patternType="solid">
        <fgColor rgb="00E8F0FA"/>
      </patternFill>
    </fill>
    <fill>
      <patternFill patternType="solid">
        <fgColor rgb="00FFFFFF"/>
      </patternFill>
    </fill>
    <fill>
      <patternFill patternType="solid">
        <fgColor rgb="00C0392B"/>
      </patternFill>
    </fill>
    <fill>
      <patternFill patternType="solid">
        <fgColor rgb="00F5F7FA"/>
      </patternFill>
    </fill>
    <fill>
      <patternFill patternType="solid">
        <fgColor rgb="00E67E22"/>
      </patternFill>
    </fill>
    <fill>
      <patternFill patternType="solid">
        <fgColor rgb="00F1C40F"/>
      </patternFill>
    </fill>
    <fill>
      <patternFill patternType="solid">
        <fgColor rgb="0092D050"/>
      </patternFill>
    </fill>
    <fill>
      <patternFill patternType="solid">
        <fgColor rgb="003355BB"/>
      </patternFill>
    </fill>
    <fill>
      <patternFill patternType="solid">
        <fgColor rgb="007B6EE0"/>
      </patternFill>
    </fill>
    <fill>
      <patternFill patternType="solid">
        <fgColor rgb="009688E8"/>
      </patternFill>
    </fill>
    <fill>
      <patternFill patternType="solid">
        <fgColor rgb="00FFF2CC"/>
      </patternFill>
    </fill>
    <fill>
      <patternFill patternType="solid">
        <fgColor rgb="00EBF5FB"/>
      </patternFill>
    </fill>
    <fill>
      <patternFill patternType="solid">
        <fgColor rgb="002B579A"/>
      </patternFill>
    </fill>
    <fill>
      <patternFill patternType="solid">
        <fgColor rgb="00E8F8F5"/>
      </patternFill>
    </fill>
    <fill>
      <patternFill patternType="solid">
        <fgColor rgb="00217346"/>
      </patternFill>
    </fill>
    <fill>
      <patternFill patternType="solid">
        <fgColor rgb="00FEF9E7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6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left" vertical="center"/>
    </xf>
    <xf numFmtId="0" fontId="4" fillId="5" borderId="0" applyAlignment="1" pivotButton="0" quotePrefix="0" xfId="0">
      <alignment horizontal="center" vertical="center"/>
    </xf>
    <xf numFmtId="0" fontId="5" fillId="6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/>
    </xf>
    <xf numFmtId="0" fontId="6" fillId="7" borderId="0" applyAlignment="1" pivotButton="0" quotePrefix="0" xfId="0">
      <alignment horizontal="center" vertical="center"/>
    </xf>
    <xf numFmtId="0" fontId="5" fillId="8" borderId="0" applyAlignment="1" pivotButton="0" quotePrefix="0" xfId="0">
      <alignment horizontal="left" vertical="center"/>
    </xf>
    <xf numFmtId="0" fontId="6" fillId="9" borderId="0" applyAlignment="1" pivotButton="0" quotePrefix="0" xfId="0">
      <alignment horizontal="center" vertical="center"/>
    </xf>
    <xf numFmtId="0" fontId="7" fillId="10" borderId="0" applyAlignment="1" pivotButton="0" quotePrefix="0" xfId="0">
      <alignment horizontal="center" vertical="center"/>
    </xf>
    <xf numFmtId="0" fontId="7" fillId="11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  <xf numFmtId="0" fontId="9" fillId="2" borderId="0" applyAlignment="1" pivotButton="0" quotePrefix="0" xfId="0">
      <alignment horizontal="center" vertical="center"/>
    </xf>
    <xf numFmtId="0" fontId="10" fillId="5" borderId="0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 wrapText="1"/>
    </xf>
    <xf numFmtId="0" fontId="11" fillId="3" borderId="1" applyAlignment="1" pivotButton="0" quotePrefix="0" xfId="0">
      <alignment horizontal="center" vertical="center" wrapText="1"/>
    </xf>
    <xf numFmtId="0" fontId="11" fillId="12" borderId="1" applyAlignment="1" pivotButton="0" quotePrefix="0" xfId="0">
      <alignment horizontal="center" vertical="center" wrapText="1"/>
    </xf>
    <xf numFmtId="0" fontId="11" fillId="4" borderId="1" applyAlignment="1" pivotButton="0" quotePrefix="0" xfId="0">
      <alignment horizontal="center" vertical="center" wrapText="1"/>
    </xf>
    <xf numFmtId="0" fontId="11" fillId="13" borderId="1" applyAlignment="1" pivotButton="0" quotePrefix="0" xfId="0">
      <alignment horizontal="center" vertical="center" wrapText="1"/>
    </xf>
    <xf numFmtId="0" fontId="11" fillId="14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12" fillId="15" borderId="1" applyAlignment="1" pivotButton="0" quotePrefix="0" xfId="0">
      <alignment horizontal="center" vertical="center"/>
    </xf>
    <xf numFmtId="0" fontId="12" fillId="5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5" fillId="15" borderId="1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5" fillId="15" borderId="1" applyAlignment="1" pivotButton="0" quotePrefix="0" xfId="0">
      <alignment horizontal="left" vertical="center" wrapText="1"/>
    </xf>
    <xf numFmtId="0" fontId="7" fillId="8" borderId="1" applyAlignment="1" pivotButton="0" quotePrefix="0" xfId="0">
      <alignment horizontal="left" vertical="center"/>
    </xf>
    <xf numFmtId="0" fontId="5" fillId="8" borderId="1" applyAlignment="1" pivotButton="0" quotePrefix="0" xfId="0">
      <alignment horizontal="center" vertical="center"/>
    </xf>
    <xf numFmtId="0" fontId="5" fillId="8" borderId="1" applyAlignment="1" pivotButton="0" quotePrefix="0" xfId="0">
      <alignment horizontal="left" vertical="center"/>
    </xf>
    <xf numFmtId="0" fontId="13" fillId="5" borderId="0" applyAlignment="1" pivotButton="0" quotePrefix="0" xfId="0">
      <alignment horizontal="left" vertical="center" wrapText="1"/>
    </xf>
    <xf numFmtId="0" fontId="10" fillId="5" borderId="0" applyAlignment="1" pivotButton="0" quotePrefix="0" xfId="0">
      <alignment horizontal="center" vertical="center" wrapText="1"/>
    </xf>
    <xf numFmtId="0" fontId="5" fillId="16" borderId="1" applyAlignment="1" pivotButton="0" quotePrefix="0" xfId="0">
      <alignment horizontal="left" vertical="center" wrapText="1"/>
    </xf>
    <xf numFmtId="0" fontId="6" fillId="17" borderId="1" applyAlignment="1" pivotButton="0" quotePrefix="0" xfId="0">
      <alignment horizontal="center" vertical="center" wrapText="1"/>
    </xf>
    <xf numFmtId="0" fontId="7" fillId="16" borderId="1" applyAlignment="1" pivotButton="0" quotePrefix="0" xfId="0">
      <alignment horizontal="center" vertical="center" wrapText="1"/>
    </xf>
    <xf numFmtId="0" fontId="5" fillId="16" borderId="1" applyAlignment="1" pivotButton="0" quotePrefix="0" xfId="0">
      <alignment horizontal="center" vertical="center" wrapText="1"/>
    </xf>
    <xf numFmtId="0" fontId="7" fillId="10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center" vertical="center" wrapText="1"/>
    </xf>
    <xf numFmtId="0" fontId="7" fillId="11" borderId="1" applyAlignment="1" pivotButton="0" quotePrefix="0" xfId="0">
      <alignment horizontal="center" vertical="center" wrapText="1"/>
    </xf>
    <xf numFmtId="0" fontId="5" fillId="18" borderId="1" applyAlignment="1" pivotButton="0" quotePrefix="0" xfId="0">
      <alignment horizontal="left" vertical="center" wrapText="1"/>
    </xf>
    <xf numFmtId="0" fontId="6" fillId="19" borderId="1" applyAlignment="1" pivotButton="0" quotePrefix="0" xfId="0">
      <alignment horizontal="center" vertical="center" wrapText="1"/>
    </xf>
    <xf numFmtId="0" fontId="7" fillId="18" borderId="1" applyAlignment="1" pivotButton="0" quotePrefix="0" xfId="0">
      <alignment horizontal="center" vertical="center" wrapText="1"/>
    </xf>
    <xf numFmtId="0" fontId="5" fillId="18" borderId="1" applyAlignment="1" pivotButton="0" quotePrefix="0" xfId="0">
      <alignment horizontal="center" vertical="center" wrapText="1"/>
    </xf>
    <xf numFmtId="0" fontId="5" fillId="20" borderId="1" applyAlignment="1" pivotButton="0" quotePrefix="0" xfId="0">
      <alignment horizontal="left" vertical="center" wrapText="1"/>
    </xf>
    <xf numFmtId="0" fontId="6" fillId="9" borderId="1" applyAlignment="1" pivotButton="0" quotePrefix="0" xfId="0">
      <alignment horizontal="center" vertical="center" wrapText="1"/>
    </xf>
    <xf numFmtId="0" fontId="7" fillId="20" borderId="1" applyAlignment="1" pivotButton="0" quotePrefix="0" xfId="0">
      <alignment horizontal="center" vertical="center" wrapText="1"/>
    </xf>
    <xf numFmtId="0" fontId="5" fillId="20" borderId="1" applyAlignment="1" pivotButton="0" quotePrefix="0" xfId="0">
      <alignment horizontal="center" vertical="center" wrapText="1"/>
    </xf>
    <xf numFmtId="0" fontId="5" fillId="8" borderId="0" applyAlignment="1" pivotButton="0" quotePrefix="0" xfId="0">
      <alignment horizontal="center" vertical="center"/>
    </xf>
    <xf numFmtId="0" fontId="6" fillId="2" borderId="1" applyAlignment="1" pivotButton="0" quotePrefix="0" xfId="0">
      <alignment horizontal="left" vertical="center"/>
    </xf>
    <xf numFmtId="0" fontId="5" fillId="8" borderId="1" applyAlignment="1" pivotButton="0" quotePrefix="0" xfId="0">
      <alignment horizontal="left" vertical="center" wrapText="1"/>
    </xf>
    <xf numFmtId="0" fontId="10" fillId="8" borderId="1" applyAlignment="1" pivotButton="0" quotePrefix="0" xfId="0">
      <alignment horizontal="center" vertical="center" wrapText="1"/>
    </xf>
    <xf numFmtId="0" fontId="14" fillId="8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 wrapText="1"/>
    </xf>
    <xf numFmtId="0" fontId="10" fillId="6" borderId="1" applyAlignment="1" pivotButton="0" quotePrefix="0" xfId="0">
      <alignment horizontal="center" vertical="center" wrapText="1"/>
    </xf>
    <xf numFmtId="0" fontId="14" fillId="6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left" vertical="center"/>
    </xf>
    <xf numFmtId="0" fontId="6" fillId="14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02FA7"/>
    <outlinePr summaryBelow="1" summaryRight="1"/>
    <pageSetUpPr/>
  </sheetPr>
  <dimension ref="B2:C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72" customWidth="1" min="3" max="3"/>
  </cols>
  <sheetData>
    <row r="1" ht="8" customHeight="1"/>
    <row r="2" ht="44" customHeight="1">
      <c r="B2" s="1" t="inlineStr">
        <is>
          <t>DUERP-RPS COMPLET — MODE D'EMPLOI</t>
        </is>
      </c>
    </row>
    <row r="3" ht="22" customHeight="1">
      <c r="B3" s="2" t="inlineStr">
        <is>
          <t>Outil 3 du kit d'outils — Le guide complet RPS et QVCT · Anthony Moulin · psychologiedutravail.org</t>
        </is>
      </c>
    </row>
    <row r="4" ht="14" customHeight="1"/>
    <row r="5" ht="28" customHeight="1">
      <c r="B5" s="3" t="inlineStr">
        <is>
          <t>FEUILLE 1 — Matrice de cotation RPS</t>
        </is>
      </c>
    </row>
    <row r="6" ht="70" customHeight="1">
      <c r="B6" s="4" t="inlineStr">
        <is>
          <t>Description</t>
        </is>
      </c>
      <c r="C6" s="5" t="inlineStr">
        <is>
          <t>Évaluez les risques psychosociaux par unité de travail selon les 6 familles de facteurs du rapport Gollac (2011). Cotation par fréquence × gravité × maîtrise avec code couleur automatique. Chaque unité de travail fait l'objet d'une ligne. Complétez les colonnes jaunes (données à saisir) ; les colonnes bleues se calculent automatiquement.</t>
        </is>
      </c>
    </row>
    <row r="8" ht="28" customHeight="1">
      <c r="B8" s="3" t="inlineStr">
        <is>
          <t>FEUILLE 2 — Plan d'action</t>
        </is>
      </c>
    </row>
    <row r="9" ht="70" customHeight="1">
      <c r="B9" s="4" t="inlineStr">
        <is>
          <t>Description</t>
        </is>
      </c>
      <c r="C9" s="5" t="inlineStr">
        <is>
          <t>Formalisez les actions de prévention en distinguant les trois niveaux : primaire (agir sur les causes organisationnelles), secondaire (renforcer les ressources des salariés), tertiaire (prendre en charge les personnes en souffrance). Chaque action est liée à une famille Gollac, une unité de travail et un responsable. Le suivi est assuré par les colonnes Statut et Avancement.</t>
        </is>
      </c>
    </row>
    <row r="11" ht="28" customHeight="1">
      <c r="B11" s="3" t="inlineStr">
        <is>
          <t>FEUILLE 3 — Tableau de bord</t>
        </is>
      </c>
    </row>
    <row r="12" ht="70" customHeight="1">
      <c r="B12" s="4" t="inlineStr">
        <is>
          <t>Description</t>
        </is>
      </c>
      <c r="C12" s="5" t="inlineStr">
        <is>
          <t>Suivez trimestriellement 15 indicateurs RPS répartis en 4 familles : charge et organisation du travail, relations et management, reconnaissance et sens, santé et absentéisme. Les seuils d'alerte sont préconfigurés. Renseignez les valeurs observées dans les colonnes T1 à T4 ; le code couleur s'actualise automatiquement.</t>
        </is>
      </c>
    </row>
    <row r="14" ht="20" customHeight="1">
      <c r="B14" s="6" t="inlineStr">
        <is>
          <t>LÉGENDE — NIVEAUX DE RISQUE (cotation automatique)</t>
        </is>
      </c>
    </row>
    <row r="15" ht="22" customHeight="1">
      <c r="B15" s="7" t="inlineStr">
        <is>
          <t>≥ 12  Risque ÉLEVÉ</t>
        </is>
      </c>
      <c r="C15" s="8" t="inlineStr">
        <is>
          <t>Action prioritaire — traiter en prévention primaire dans les 3 mois</t>
        </is>
      </c>
    </row>
    <row r="16" ht="22" customHeight="1">
      <c r="B16" s="9" t="inlineStr">
        <is>
          <t>7–11  Risque MODÉRÉ</t>
        </is>
      </c>
      <c r="C16" s="8" t="inlineStr">
        <is>
          <t>Surveiller — planifier une action dans le programme annuel</t>
        </is>
      </c>
    </row>
    <row r="17" ht="22" customHeight="1">
      <c r="B17" s="10" t="inlineStr">
        <is>
          <t>4–6   Risque FAIBLE</t>
        </is>
      </c>
      <c r="C17" s="8" t="inlineStr">
        <is>
          <t>Vigilance — maintenir les mesures existantes</t>
        </is>
      </c>
    </row>
    <row r="18" ht="22" customHeight="1">
      <c r="B18" s="11" t="inlineStr">
        <is>
          <t>1–3   Risque TRÈS FAIBLE</t>
        </is>
      </c>
      <c r="C18" s="8" t="inlineStr">
        <is>
          <t>Situation maîtrisée — réévaluer à la prochaine mise à jour</t>
        </is>
      </c>
    </row>
    <row r="20" ht="18" customHeight="1">
      <c r="B20" s="12" t="inlineStr">
        <is>
          <t>© 2026 Anthony Moulin · psychologiedutravail.org · Libre d'usage pour les lecteurs de l'ouvrage et leurs organisations</t>
        </is>
      </c>
    </row>
  </sheetData>
  <mergeCells count="10">
    <mergeCell ref="B2:C2"/>
    <mergeCell ref="B11:C11"/>
    <mergeCell ref="C12"/>
    <mergeCell ref="B3:C3"/>
    <mergeCell ref="B5:C5"/>
    <mergeCell ref="B20:C20"/>
    <mergeCell ref="C6"/>
    <mergeCell ref="B14:C14"/>
    <mergeCell ref="B8:C8"/>
    <mergeCell ref="C9"/>
  </mergeCells>
  <pageMargins left="0.75" right="0.75" top="1" bottom="1" header="0.5" footer="0.5"/>
  <headerFooter>
    <oddHeader/>
    <oddFooter>&amp;C&amp;8 © 2026 Anthony Moulin · Le guide complet RPS et QVCT · psychologiedutravail.org · Outil 3/14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tabColor rgb="001A47B8"/>
    <outlinePr summaryBelow="1" summaryRight="1"/>
    <pageSetUpPr/>
  </sheetPr>
  <dimension ref="A1:X16"/>
  <sheetViews>
    <sheetView showGridLines="0"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8" customWidth="1" min="1" max="1"/>
    <col width="22" customWidth="1" min="2" max="2"/>
    <col width="22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  <col width="14" customWidth="1" min="19" max="19"/>
    <col width="14" customWidth="1" min="20" max="20"/>
    <col width="14" customWidth="1" min="21" max="21"/>
    <col width="16" customWidth="1" min="22" max="22"/>
    <col width="20" customWidth="1" min="23" max="23"/>
    <col width="34" customWidth="1" min="24" max="24"/>
  </cols>
  <sheetData>
    <row r="1" ht="36" customHeight="1">
      <c r="A1" s="13" t="inlineStr">
        <is>
          <t>MATRICE DE COTATION RPS PAR UNITÉ DE TRAVAIL — DUERP-RPS</t>
        </is>
      </c>
    </row>
    <row r="2" ht="18" customHeight="1">
      <c r="A2" s="14" t="inlineStr">
        <is>
          <t>Colonnes en fond JAUNE = données à saisir  |  Colonnes en fond BLEU = calcul automatique  |  Cotation : Fréquence (1–4) × Gravité (1–4) × Maîtrise (1 = bonne maîtrise, 4 = aucune maîtrise)</t>
        </is>
      </c>
    </row>
    <row r="3" ht="40" customHeight="1">
      <c r="A3" s="15" t="inlineStr">
        <is>
          <t>Unité de travail</t>
        </is>
      </c>
      <c r="B3" s="15" t="inlineStr">
        <is>
          <t>Effectif concerné</t>
        </is>
      </c>
      <c r="C3" s="15" t="inlineStr">
        <is>
          <t>Méthode d'évaluation</t>
        </is>
      </c>
      <c r="D3" s="16" t="inlineStr">
        <is>
          <t>F1 — Intensité &amp; charge de travail</t>
        </is>
      </c>
      <c r="G3" s="17" t="inlineStr">
        <is>
          <t>F2 — Exigences émotionnelles</t>
        </is>
      </c>
      <c r="J3" s="18" t="inlineStr">
        <is>
          <t>F3 — Autonomie &amp; marges de manœuvre</t>
        </is>
      </c>
      <c r="M3" s="19" t="inlineStr">
        <is>
          <t>F4 — Relations sociales au travail</t>
        </is>
      </c>
      <c r="P3" s="20" t="inlineStr">
        <is>
          <t>F5 — Conflits de valeurs</t>
        </is>
      </c>
      <c r="S3" s="21" t="inlineStr">
        <is>
          <t>F6 — Insécurité de situation</t>
        </is>
      </c>
      <c r="V3" s="22" t="inlineStr">
        <is>
          <t>Score global moyen</t>
        </is>
      </c>
      <c r="W3" s="15" t="inlineStr">
        <is>
          <t>Niveau de risque</t>
        </is>
      </c>
      <c r="X3" s="15" t="inlineStr">
        <is>
          <t>Observations / Priorité</t>
        </is>
      </c>
    </row>
    <row r="4" ht="28" customHeight="1">
      <c r="D4" s="23" t="inlineStr">
        <is>
          <t>Fréq. (1–4)</t>
        </is>
      </c>
      <c r="E4" s="23" t="inlineStr">
        <is>
          <t>Grav. (1–4)</t>
        </is>
      </c>
      <c r="F4" s="24" t="inlineStr">
        <is>
          <t>Maît. (1–4)</t>
        </is>
      </c>
      <c r="G4" s="23" t="inlineStr">
        <is>
          <t>Fréq. (1–4)</t>
        </is>
      </c>
      <c r="H4" s="23" t="inlineStr">
        <is>
          <t>Grav. (1–4)</t>
        </is>
      </c>
      <c r="I4" s="24" t="inlineStr">
        <is>
          <t>Maît. (1–4)</t>
        </is>
      </c>
      <c r="J4" s="23" t="inlineStr">
        <is>
          <t>Fréq. (1–4)</t>
        </is>
      </c>
      <c r="K4" s="23" t="inlineStr">
        <is>
          <t>Grav. (1–4)</t>
        </is>
      </c>
      <c r="L4" s="24" t="inlineStr">
        <is>
          <t>Maît. (1–4)</t>
        </is>
      </c>
      <c r="M4" s="23" t="inlineStr">
        <is>
          <t>Fréq. (1–4)</t>
        </is>
      </c>
      <c r="N4" s="23" t="inlineStr">
        <is>
          <t>Grav. (1–4)</t>
        </is>
      </c>
      <c r="O4" s="24" t="inlineStr">
        <is>
          <t>Maît. (1–4)</t>
        </is>
      </c>
      <c r="P4" s="23" t="inlineStr">
        <is>
          <t>Fréq. (1–4)</t>
        </is>
      </c>
      <c r="Q4" s="23" t="inlineStr">
        <is>
          <t>Grav. (1–4)</t>
        </is>
      </c>
      <c r="R4" s="24" t="inlineStr">
        <is>
          <t>Maît. (1–4)</t>
        </is>
      </c>
      <c r="S4" s="23" t="inlineStr">
        <is>
          <t>Fréq. (1–4)</t>
        </is>
      </c>
      <c r="T4" s="23" t="inlineStr">
        <is>
          <t>Grav. (1–4)</t>
        </is>
      </c>
      <c r="U4" s="24" t="inlineStr">
        <is>
          <t>Maît. (1–4)</t>
        </is>
      </c>
    </row>
    <row r="5" ht="22" customHeight="1">
      <c r="A5" s="25" t="inlineStr">
        <is>
          <t>Direction / encadrement</t>
        </is>
      </c>
      <c r="B5" s="26" t="n">
        <v>12</v>
      </c>
      <c r="C5" s="27" t="inlineStr">
        <is>
          <t>Entretiens + questionnaire</t>
        </is>
      </c>
      <c r="D5" s="28" t="n"/>
      <c r="E5" s="28" t="n"/>
      <c r="F5" s="28" t="n"/>
      <c r="G5" s="28" t="n"/>
      <c r="H5" s="28" t="n"/>
      <c r="I5" s="28" t="n"/>
      <c r="J5" s="28" t="n"/>
      <c r="K5" s="28" t="n"/>
      <c r="L5" s="28" t="n"/>
      <c r="M5" s="28" t="n"/>
      <c r="N5" s="28" t="n"/>
      <c r="O5" s="28" t="n"/>
      <c r="P5" s="28" t="n"/>
      <c r="Q5" s="28" t="n"/>
      <c r="R5" s="28" t="n"/>
      <c r="S5" s="28" t="n"/>
      <c r="T5" s="28" t="n"/>
      <c r="U5" s="28" t="n"/>
      <c r="V5" s="29">
        <f>IFERROR((IF(AND(ISNUMBER(D5),ISNUMBER(E5),ISNUMBER(F5)),D5*E5*F5,0)+IF(AND(ISNUMBER(G5),ISNUMBER(H5),ISNUMBER(I5)),G5*H5*I5,0)+IF(AND(ISNUMBER(J5),ISNUMBER(K5),ISNUMBER(L5)),J5*K5*L5,0)+IF(AND(ISNUMBER(M5),ISNUMBER(N5),ISNUMBER(O5)),M5*N5*O5,0)+IF(AND(ISNUMBER(P5),ISNUMBER(Q5),ISNUMBER(R5)),P5*Q5*R5,0)+IF(AND(ISNUMBER(S5),ISNUMBER(T5),ISNUMBER(U5)),S5*T5*U5,0))/(IF(AND(ISNUMBER(D5),ISNUMBER(E5),ISNUMBER(F5)),1,0)+IF(AND(ISNUMBER(G5),ISNUMBER(H5),ISNUMBER(I5)),1,0)+IF(AND(ISNUMBER(J5),ISNUMBER(K5),ISNUMBER(L5)),1,0)+IF(AND(ISNUMBER(M5),ISNUMBER(N5),ISNUMBER(O5)),1,0)+IF(AND(ISNUMBER(P5),ISNUMBER(Q5),ISNUMBER(R5)),1,0)+IF(AND(ISNUMBER(S5),ISNUMBER(T5),ISNUMBER(U5)),1,0)),"")</f>
        <v/>
      </c>
      <c r="W5" s="30">
        <f>IF(V5="","",IF(V5&gt;=12,"🔴 ÉLEVÉ",IF(V5&gt;=7,"🟠 MODÉRÉ",IF(V5&gt;=4,"🟡 FAIBLE","🟢 TRÈS FAIBLE"))))</f>
        <v/>
      </c>
      <c r="X5" s="31" t="n"/>
    </row>
    <row r="6" ht="22" customHeight="1">
      <c r="A6" s="32" t="inlineStr">
        <is>
          <t>RH / fonctions supports</t>
        </is>
      </c>
      <c r="B6" s="33" t="n">
        <v>18</v>
      </c>
      <c r="C6" s="34" t="inlineStr">
        <is>
          <t>Questionnaire collectif</t>
        </is>
      </c>
      <c r="D6" s="28" t="n"/>
      <c r="E6" s="28" t="n"/>
      <c r="F6" s="28" t="n"/>
      <c r="G6" s="28" t="n"/>
      <c r="H6" s="28" t="n"/>
      <c r="I6" s="28" t="n"/>
      <c r="J6" s="28" t="n"/>
      <c r="K6" s="28" t="n"/>
      <c r="L6" s="28" t="n"/>
      <c r="M6" s="28" t="n"/>
      <c r="N6" s="28" t="n"/>
      <c r="O6" s="28" t="n"/>
      <c r="P6" s="28" t="n"/>
      <c r="Q6" s="28" t="n"/>
      <c r="R6" s="28" t="n"/>
      <c r="S6" s="28" t="n"/>
      <c r="T6" s="28" t="n"/>
      <c r="U6" s="28" t="n"/>
      <c r="V6" s="29">
        <f>IFERROR((IF(AND(ISNUMBER(D6),ISNUMBER(E6),ISNUMBER(F6)),D6*E6*F6,0)+IF(AND(ISNUMBER(G6),ISNUMBER(H6),ISNUMBER(I6)),G6*H6*I6,0)+IF(AND(ISNUMBER(J6),ISNUMBER(K6),ISNUMBER(L6)),J6*K6*L6,0)+IF(AND(ISNUMBER(M6),ISNUMBER(N6),ISNUMBER(O6)),M6*N6*O6,0)+IF(AND(ISNUMBER(P6),ISNUMBER(Q6),ISNUMBER(R6)),P6*Q6*R6,0)+IF(AND(ISNUMBER(S6),ISNUMBER(T6),ISNUMBER(U6)),S6*T6*U6,0))/(IF(AND(ISNUMBER(D6),ISNUMBER(E6),ISNUMBER(F6)),1,0)+IF(AND(ISNUMBER(G6),ISNUMBER(H6),ISNUMBER(I6)),1,0)+IF(AND(ISNUMBER(J6),ISNUMBER(K6),ISNUMBER(L6)),1,0)+IF(AND(ISNUMBER(M6),ISNUMBER(N6),ISNUMBER(O6)),1,0)+IF(AND(ISNUMBER(P6),ISNUMBER(Q6),ISNUMBER(R6)),1,0)+IF(AND(ISNUMBER(S6),ISNUMBER(T6),ISNUMBER(U6)),1,0)),"")</f>
        <v/>
      </c>
      <c r="W6" s="30">
        <f>IF(V6="","",IF(V6&gt;=12,"🔴 ÉLEVÉ",IF(V6&gt;=7,"🟠 MODÉRÉ",IF(V6&gt;=4,"🟡 FAIBLE","🟢 TRÈS FAIBLE"))))</f>
        <v/>
      </c>
      <c r="X6" s="31" t="n"/>
    </row>
    <row r="7" ht="22" customHeight="1">
      <c r="A7" s="25" t="inlineStr">
        <is>
          <t>Production / opérateurs</t>
        </is>
      </c>
      <c r="B7" s="26" t="n">
        <v>45</v>
      </c>
      <c r="C7" s="27" t="inlineStr">
        <is>
          <t>Observation + entretiens</t>
        </is>
      </c>
      <c r="D7" s="28" t="n"/>
      <c r="E7" s="28" t="n"/>
      <c r="F7" s="28" t="n"/>
      <c r="G7" s="28" t="n"/>
      <c r="H7" s="28" t="n"/>
      <c r="I7" s="28" t="n"/>
      <c r="J7" s="28" t="n"/>
      <c r="K7" s="28" t="n"/>
      <c r="L7" s="28" t="n"/>
      <c r="M7" s="28" t="n"/>
      <c r="N7" s="28" t="n"/>
      <c r="O7" s="28" t="n"/>
      <c r="P7" s="28" t="n"/>
      <c r="Q7" s="28" t="n"/>
      <c r="R7" s="28" t="n"/>
      <c r="S7" s="28" t="n"/>
      <c r="T7" s="28" t="n"/>
      <c r="U7" s="28" t="n"/>
      <c r="V7" s="29">
        <f>IFERROR((IF(AND(ISNUMBER(D7),ISNUMBER(E7),ISNUMBER(F7)),D7*E7*F7,0)+IF(AND(ISNUMBER(G7),ISNUMBER(H7),ISNUMBER(I7)),G7*H7*I7,0)+IF(AND(ISNUMBER(J7),ISNUMBER(K7),ISNUMBER(L7)),J7*K7*L7,0)+IF(AND(ISNUMBER(M7),ISNUMBER(N7),ISNUMBER(O7)),M7*N7*O7,0)+IF(AND(ISNUMBER(P7),ISNUMBER(Q7),ISNUMBER(R7)),P7*Q7*R7,0)+IF(AND(ISNUMBER(S7),ISNUMBER(T7),ISNUMBER(U7)),S7*T7*U7,0))/(IF(AND(ISNUMBER(D7),ISNUMBER(E7),ISNUMBER(F7)),1,0)+IF(AND(ISNUMBER(G7),ISNUMBER(H7),ISNUMBER(I7)),1,0)+IF(AND(ISNUMBER(J7),ISNUMBER(K7),ISNUMBER(L7)),1,0)+IF(AND(ISNUMBER(M7),ISNUMBER(N7),ISNUMBER(O7)),1,0)+IF(AND(ISNUMBER(P7),ISNUMBER(Q7),ISNUMBER(R7)),1,0)+IF(AND(ISNUMBER(S7),ISNUMBER(T7),ISNUMBER(U7)),1,0)),"")</f>
        <v/>
      </c>
      <c r="W7" s="30">
        <f>IF(V7="","",IF(V7&gt;=12,"🔴 ÉLEVÉ",IF(V7&gt;=7,"🟠 MODÉRÉ",IF(V7&gt;=4,"🟡 FAIBLE","🟢 TRÈS FAIBLE"))))</f>
        <v/>
      </c>
      <c r="X7" s="31" t="n"/>
    </row>
    <row r="8" ht="22" customHeight="1">
      <c r="A8" s="32" t="inlineStr">
        <is>
          <t>Commercial / relation clients</t>
        </is>
      </c>
      <c r="B8" s="33" t="n">
        <v>23</v>
      </c>
      <c r="C8" s="34" t="inlineStr">
        <is>
          <t>Questionnaire collectif</t>
        </is>
      </c>
      <c r="D8" s="28" t="n"/>
      <c r="E8" s="28" t="n"/>
      <c r="F8" s="28" t="n"/>
      <c r="G8" s="28" t="n"/>
      <c r="H8" s="28" t="n"/>
      <c r="I8" s="28" t="n"/>
      <c r="J8" s="28" t="n"/>
      <c r="K8" s="28" t="n"/>
      <c r="L8" s="28" t="n"/>
      <c r="M8" s="28" t="n"/>
      <c r="N8" s="28" t="n"/>
      <c r="O8" s="28" t="n"/>
      <c r="P8" s="28" t="n"/>
      <c r="Q8" s="28" t="n"/>
      <c r="R8" s="28" t="n"/>
      <c r="S8" s="28" t="n"/>
      <c r="T8" s="28" t="n"/>
      <c r="U8" s="28" t="n"/>
      <c r="V8" s="29">
        <f>IFERROR((IF(AND(ISNUMBER(D8),ISNUMBER(E8),ISNUMBER(F8)),D8*E8*F8,0)+IF(AND(ISNUMBER(G8),ISNUMBER(H8),ISNUMBER(I8)),G8*H8*I8,0)+IF(AND(ISNUMBER(J8),ISNUMBER(K8),ISNUMBER(L8)),J8*K8*L8,0)+IF(AND(ISNUMBER(M8),ISNUMBER(N8),ISNUMBER(O8)),M8*N8*O8,0)+IF(AND(ISNUMBER(P8),ISNUMBER(Q8),ISNUMBER(R8)),P8*Q8*R8,0)+IF(AND(ISNUMBER(S8),ISNUMBER(T8),ISNUMBER(U8)),S8*T8*U8,0))/(IF(AND(ISNUMBER(D8),ISNUMBER(E8),ISNUMBER(F8)),1,0)+IF(AND(ISNUMBER(G8),ISNUMBER(H8),ISNUMBER(I8)),1,0)+IF(AND(ISNUMBER(J8),ISNUMBER(K8),ISNUMBER(L8)),1,0)+IF(AND(ISNUMBER(M8),ISNUMBER(N8),ISNUMBER(O8)),1,0)+IF(AND(ISNUMBER(P8),ISNUMBER(Q8),ISNUMBER(R8)),1,0)+IF(AND(ISNUMBER(S8),ISNUMBER(T8),ISNUMBER(U8)),1,0)),"")</f>
        <v/>
      </c>
      <c r="W8" s="30">
        <f>IF(V8="","",IF(V8&gt;=12,"🔴 ÉLEVÉ",IF(V8&gt;=7,"🟠 MODÉRÉ",IF(V8&gt;=4,"🟡 FAIBLE","🟢 TRÈS FAIBLE"))))</f>
        <v/>
      </c>
      <c r="X8" s="31" t="n"/>
    </row>
    <row r="9" ht="22" customHeight="1">
      <c r="A9" s="25" t="inlineStr">
        <is>
          <t>Logistique / expédition</t>
        </is>
      </c>
      <c r="B9" s="26" t="n">
        <v>16</v>
      </c>
      <c r="C9" s="27" t="inlineStr">
        <is>
          <t>Groupe de travail</t>
        </is>
      </c>
      <c r="D9" s="28" t="n"/>
      <c r="E9" s="28" t="n"/>
      <c r="F9" s="28" t="n"/>
      <c r="G9" s="28" t="n"/>
      <c r="H9" s="28" t="n"/>
      <c r="I9" s="28" t="n"/>
      <c r="J9" s="28" t="n"/>
      <c r="K9" s="28" t="n"/>
      <c r="L9" s="28" t="n"/>
      <c r="M9" s="28" t="n"/>
      <c r="N9" s="28" t="n"/>
      <c r="O9" s="28" t="n"/>
      <c r="P9" s="28" t="n"/>
      <c r="Q9" s="28" t="n"/>
      <c r="R9" s="28" t="n"/>
      <c r="S9" s="28" t="n"/>
      <c r="T9" s="28" t="n"/>
      <c r="U9" s="28" t="n"/>
      <c r="V9" s="29">
        <f>IFERROR((IF(AND(ISNUMBER(D9),ISNUMBER(E9),ISNUMBER(F9)),D9*E9*F9,0)+IF(AND(ISNUMBER(G9),ISNUMBER(H9),ISNUMBER(I9)),G9*H9*I9,0)+IF(AND(ISNUMBER(J9),ISNUMBER(K9),ISNUMBER(L9)),J9*K9*L9,0)+IF(AND(ISNUMBER(M9),ISNUMBER(N9),ISNUMBER(O9)),M9*N9*O9,0)+IF(AND(ISNUMBER(P9),ISNUMBER(Q9),ISNUMBER(R9)),P9*Q9*R9,0)+IF(AND(ISNUMBER(S9),ISNUMBER(T9),ISNUMBER(U9)),S9*T9*U9,0))/(IF(AND(ISNUMBER(D9),ISNUMBER(E9),ISNUMBER(F9)),1,0)+IF(AND(ISNUMBER(G9),ISNUMBER(H9),ISNUMBER(I9)),1,0)+IF(AND(ISNUMBER(J9),ISNUMBER(K9),ISNUMBER(L9)),1,0)+IF(AND(ISNUMBER(M9),ISNUMBER(N9),ISNUMBER(O9)),1,0)+IF(AND(ISNUMBER(P9),ISNUMBER(Q9),ISNUMBER(R9)),1,0)+IF(AND(ISNUMBER(S9),ISNUMBER(T9),ISNUMBER(U9)),1,0)),"")</f>
        <v/>
      </c>
      <c r="W9" s="30">
        <f>IF(V9="","",IF(V9&gt;=12,"🔴 ÉLEVÉ",IF(V9&gt;=7,"🟠 MODÉRÉ",IF(V9&gt;=4,"🟡 FAIBLE","🟢 TRÈS FAIBLE"))))</f>
        <v/>
      </c>
      <c r="X9" s="31" t="n"/>
    </row>
    <row r="10" ht="22" customHeight="1">
      <c r="A10" s="32" t="inlineStr">
        <is>
          <t>Maintenance / technique</t>
        </is>
      </c>
      <c r="B10" s="33" t="n">
        <v>8</v>
      </c>
      <c r="C10" s="34" t="inlineStr">
        <is>
          <t>Entretiens individuels</t>
        </is>
      </c>
      <c r="D10" s="28" t="n"/>
      <c r="E10" s="28" t="n"/>
      <c r="F10" s="28" t="n"/>
      <c r="G10" s="28" t="n"/>
      <c r="H10" s="28" t="n"/>
      <c r="I10" s="28" t="n"/>
      <c r="J10" s="28" t="n"/>
      <c r="K10" s="28" t="n"/>
      <c r="L10" s="28" t="n"/>
      <c r="M10" s="28" t="n"/>
      <c r="N10" s="28" t="n"/>
      <c r="O10" s="28" t="n"/>
      <c r="P10" s="28" t="n"/>
      <c r="Q10" s="28" t="n"/>
      <c r="R10" s="28" t="n"/>
      <c r="S10" s="28" t="n"/>
      <c r="T10" s="28" t="n"/>
      <c r="U10" s="28" t="n"/>
      <c r="V10" s="29">
        <f>IFERROR((IF(AND(ISNUMBER(D10),ISNUMBER(E10),ISNUMBER(F10)),D10*E10*F10,0)+IF(AND(ISNUMBER(G10),ISNUMBER(H10),ISNUMBER(I10)),G10*H10*I10,0)+IF(AND(ISNUMBER(J10),ISNUMBER(K10),ISNUMBER(L10)),J10*K10*L10,0)+IF(AND(ISNUMBER(M10),ISNUMBER(N10),ISNUMBER(O10)),M10*N10*O10,0)+IF(AND(ISNUMBER(P10),ISNUMBER(Q10),ISNUMBER(R10)),P10*Q10*R10,0)+IF(AND(ISNUMBER(S10),ISNUMBER(T10),ISNUMBER(U10)),S10*T10*U10,0))/(IF(AND(ISNUMBER(D10),ISNUMBER(E10),ISNUMBER(F10)),1,0)+IF(AND(ISNUMBER(G10),ISNUMBER(H10),ISNUMBER(I10)),1,0)+IF(AND(ISNUMBER(J10),ISNUMBER(K10),ISNUMBER(L10)),1,0)+IF(AND(ISNUMBER(M10),ISNUMBER(N10),ISNUMBER(O10)),1,0)+IF(AND(ISNUMBER(P10),ISNUMBER(Q10),ISNUMBER(R10)),1,0)+IF(AND(ISNUMBER(S10),ISNUMBER(T10),ISNUMBER(U10)),1,0)),"")</f>
        <v/>
      </c>
      <c r="W10" s="30">
        <f>IF(V10="","",IF(V10&gt;=12,"🔴 ÉLEVÉ",IF(V10&gt;=7,"🟠 MODÉRÉ",IF(V10&gt;=4,"🟡 FAIBLE","🟢 TRÈS FAIBLE"))))</f>
        <v/>
      </c>
      <c r="X10" s="31" t="n"/>
    </row>
    <row r="11" ht="22" customHeight="1">
      <c r="A11" s="25" t="inlineStr">
        <is>
          <t>Administratif / accueil</t>
        </is>
      </c>
      <c r="B11" s="26" t="n">
        <v>11</v>
      </c>
      <c r="C11" s="27" t="inlineStr">
        <is>
          <t>Questionnaire collectif</t>
        </is>
      </c>
      <c r="D11" s="28" t="n"/>
      <c r="E11" s="28" t="n"/>
      <c r="F11" s="28" t="n"/>
      <c r="G11" s="28" t="n"/>
      <c r="H11" s="28" t="n"/>
      <c r="I11" s="28" t="n"/>
      <c r="J11" s="28" t="n"/>
      <c r="K11" s="28" t="n"/>
      <c r="L11" s="28" t="n"/>
      <c r="M11" s="28" t="n"/>
      <c r="N11" s="28" t="n"/>
      <c r="O11" s="28" t="n"/>
      <c r="P11" s="28" t="n"/>
      <c r="Q11" s="28" t="n"/>
      <c r="R11" s="28" t="n"/>
      <c r="S11" s="28" t="n"/>
      <c r="T11" s="28" t="n"/>
      <c r="U11" s="28" t="n"/>
      <c r="V11" s="29">
        <f>IFERROR((IF(AND(ISNUMBER(D11),ISNUMBER(E11),ISNUMBER(F11)),D11*E11*F11,0)+IF(AND(ISNUMBER(G11),ISNUMBER(H11),ISNUMBER(I11)),G11*H11*I11,0)+IF(AND(ISNUMBER(J11),ISNUMBER(K11),ISNUMBER(L11)),J11*K11*L11,0)+IF(AND(ISNUMBER(M11),ISNUMBER(N11),ISNUMBER(O11)),M11*N11*O11,0)+IF(AND(ISNUMBER(P11),ISNUMBER(Q11),ISNUMBER(R11)),P11*Q11*R11,0)+IF(AND(ISNUMBER(S11),ISNUMBER(T11),ISNUMBER(U11)),S11*T11*U11,0))/(IF(AND(ISNUMBER(D11),ISNUMBER(E11),ISNUMBER(F11)),1,0)+IF(AND(ISNUMBER(G11),ISNUMBER(H11),ISNUMBER(I11)),1,0)+IF(AND(ISNUMBER(J11),ISNUMBER(K11),ISNUMBER(L11)),1,0)+IF(AND(ISNUMBER(M11),ISNUMBER(N11),ISNUMBER(O11)),1,0)+IF(AND(ISNUMBER(P11),ISNUMBER(Q11),ISNUMBER(R11)),1,0)+IF(AND(ISNUMBER(S11),ISNUMBER(T11),ISNUMBER(U11)),1,0)),"")</f>
        <v/>
      </c>
      <c r="W11" s="30">
        <f>IF(V11="","",IF(V11&gt;=12,"🔴 ÉLEVÉ",IF(V11&gt;=7,"🟠 MODÉRÉ",IF(V11&gt;=4,"🟡 FAIBLE","🟢 TRÈS FAIBLE"))))</f>
        <v/>
      </c>
      <c r="X11" s="31" t="n"/>
    </row>
    <row r="12" ht="22" customHeight="1">
      <c r="A12" s="32" t="inlineStr">
        <is>
          <t>Informatique / SI</t>
        </is>
      </c>
      <c r="B12" s="33" t="n">
        <v>9</v>
      </c>
      <c r="C12" s="34" t="inlineStr">
        <is>
          <t>Entretiens + questionnaire</t>
        </is>
      </c>
      <c r="D12" s="28" t="n"/>
      <c r="E12" s="28" t="n"/>
      <c r="F12" s="28" t="n"/>
      <c r="G12" s="28" t="n"/>
      <c r="H12" s="28" t="n"/>
      <c r="I12" s="28" t="n"/>
      <c r="J12" s="28" t="n"/>
      <c r="K12" s="28" t="n"/>
      <c r="L12" s="28" t="n"/>
      <c r="M12" s="28" t="n"/>
      <c r="N12" s="28" t="n"/>
      <c r="O12" s="28" t="n"/>
      <c r="P12" s="28" t="n"/>
      <c r="Q12" s="28" t="n"/>
      <c r="R12" s="28" t="n"/>
      <c r="S12" s="28" t="n"/>
      <c r="T12" s="28" t="n"/>
      <c r="U12" s="28" t="n"/>
      <c r="V12" s="29">
        <f>IFERROR((IF(AND(ISNUMBER(D12),ISNUMBER(E12),ISNUMBER(F12)),D12*E12*F12,0)+IF(AND(ISNUMBER(G12),ISNUMBER(H12),ISNUMBER(I12)),G12*H12*I12,0)+IF(AND(ISNUMBER(J12),ISNUMBER(K12),ISNUMBER(L12)),J12*K12*L12,0)+IF(AND(ISNUMBER(M12),ISNUMBER(N12),ISNUMBER(O12)),M12*N12*O12,0)+IF(AND(ISNUMBER(P12),ISNUMBER(Q12),ISNUMBER(R12)),P12*Q12*R12,0)+IF(AND(ISNUMBER(S12),ISNUMBER(T12),ISNUMBER(U12)),S12*T12*U12,0))/(IF(AND(ISNUMBER(D12),ISNUMBER(E12),ISNUMBER(F12)),1,0)+IF(AND(ISNUMBER(G12),ISNUMBER(H12),ISNUMBER(I12)),1,0)+IF(AND(ISNUMBER(J12),ISNUMBER(K12),ISNUMBER(L12)),1,0)+IF(AND(ISNUMBER(M12),ISNUMBER(N12),ISNUMBER(O12)),1,0)+IF(AND(ISNUMBER(P12),ISNUMBER(Q12),ISNUMBER(R12)),1,0)+IF(AND(ISNUMBER(S12),ISNUMBER(T12),ISNUMBER(U12)),1,0)),"")</f>
        <v/>
      </c>
      <c r="W12" s="30">
        <f>IF(V12="","",IF(V12&gt;=12,"🔴 ÉLEVÉ",IF(V12&gt;=7,"🟠 MODÉRÉ",IF(V12&gt;=4,"🟡 FAIBLE","🟢 TRÈS FAIBLE"))))</f>
        <v/>
      </c>
      <c r="X12" s="31" t="n"/>
    </row>
    <row r="13" ht="22" customHeight="1">
      <c r="A13" s="25" t="inlineStr">
        <is>
          <t>Formation / pédagogie</t>
        </is>
      </c>
      <c r="B13" s="26" t="n">
        <v>7</v>
      </c>
      <c r="C13" s="27" t="inlineStr">
        <is>
          <t>Entretiens individuels</t>
        </is>
      </c>
      <c r="D13" s="28" t="n"/>
      <c r="E13" s="28" t="n"/>
      <c r="F13" s="28" t="n"/>
      <c r="G13" s="28" t="n"/>
      <c r="H13" s="28" t="n"/>
      <c r="I13" s="28" t="n"/>
      <c r="J13" s="28" t="n"/>
      <c r="K13" s="28" t="n"/>
      <c r="L13" s="28" t="n"/>
      <c r="M13" s="28" t="n"/>
      <c r="N13" s="28" t="n"/>
      <c r="O13" s="28" t="n"/>
      <c r="P13" s="28" t="n"/>
      <c r="Q13" s="28" t="n"/>
      <c r="R13" s="28" t="n"/>
      <c r="S13" s="28" t="n"/>
      <c r="T13" s="28" t="n"/>
      <c r="U13" s="28" t="n"/>
      <c r="V13" s="29">
        <f>IFERROR((IF(AND(ISNUMBER(D13),ISNUMBER(E13),ISNUMBER(F13)),D13*E13*F13,0)+IF(AND(ISNUMBER(G13),ISNUMBER(H13),ISNUMBER(I13)),G13*H13*I13,0)+IF(AND(ISNUMBER(J13),ISNUMBER(K13),ISNUMBER(L13)),J13*K13*L13,0)+IF(AND(ISNUMBER(M13),ISNUMBER(N13),ISNUMBER(O13)),M13*N13*O13,0)+IF(AND(ISNUMBER(P13),ISNUMBER(Q13),ISNUMBER(R13)),P13*Q13*R13,0)+IF(AND(ISNUMBER(S13),ISNUMBER(T13),ISNUMBER(U13)),S13*T13*U13,0))/(IF(AND(ISNUMBER(D13),ISNUMBER(E13),ISNUMBER(F13)),1,0)+IF(AND(ISNUMBER(G13),ISNUMBER(H13),ISNUMBER(I13)),1,0)+IF(AND(ISNUMBER(J13),ISNUMBER(K13),ISNUMBER(L13)),1,0)+IF(AND(ISNUMBER(M13),ISNUMBER(N13),ISNUMBER(O13)),1,0)+IF(AND(ISNUMBER(P13),ISNUMBER(Q13),ISNUMBER(R13)),1,0)+IF(AND(ISNUMBER(S13),ISNUMBER(T13),ISNUMBER(U13)),1,0)),"")</f>
        <v/>
      </c>
      <c r="W13" s="30">
        <f>IF(V13="","",IF(V13&gt;=12,"🔴 ÉLEVÉ",IF(V13&gt;=7,"🟠 MODÉRÉ",IF(V13&gt;=4,"🟡 FAIBLE","🟢 TRÈS FAIBLE"))))</f>
        <v/>
      </c>
      <c r="X13" s="31" t="n"/>
    </row>
    <row r="14" ht="22" customHeight="1">
      <c r="A14" s="32" t="inlineStr">
        <is>
          <t>Direction générale</t>
        </is>
      </c>
      <c r="B14" s="33" t="n">
        <v>4</v>
      </c>
      <c r="C14" s="34" t="inlineStr">
        <is>
          <t>Entretiens individuels</t>
        </is>
      </c>
      <c r="D14" s="28" t="n"/>
      <c r="E14" s="28" t="n"/>
      <c r="F14" s="28" t="n"/>
      <c r="G14" s="28" t="n"/>
      <c r="H14" s="28" t="n"/>
      <c r="I14" s="28" t="n"/>
      <c r="J14" s="28" t="n"/>
      <c r="K14" s="28" t="n"/>
      <c r="L14" s="28" t="n"/>
      <c r="M14" s="28" t="n"/>
      <c r="N14" s="28" t="n"/>
      <c r="O14" s="28" t="n"/>
      <c r="P14" s="28" t="n"/>
      <c r="Q14" s="28" t="n"/>
      <c r="R14" s="28" t="n"/>
      <c r="S14" s="28" t="n"/>
      <c r="T14" s="28" t="n"/>
      <c r="U14" s="28" t="n"/>
      <c r="V14" s="29">
        <f>IFERROR((IF(AND(ISNUMBER(D14),ISNUMBER(E14),ISNUMBER(F14)),D14*E14*F14,0)+IF(AND(ISNUMBER(G14),ISNUMBER(H14),ISNUMBER(I14)),G14*H14*I14,0)+IF(AND(ISNUMBER(J14),ISNUMBER(K14),ISNUMBER(L14)),J14*K14*L14,0)+IF(AND(ISNUMBER(M14),ISNUMBER(N14),ISNUMBER(O14)),M14*N14*O14,0)+IF(AND(ISNUMBER(P14),ISNUMBER(Q14),ISNUMBER(R14)),P14*Q14*R14,0)+IF(AND(ISNUMBER(S14),ISNUMBER(T14),ISNUMBER(U14)),S14*T14*U14,0))/(IF(AND(ISNUMBER(D14),ISNUMBER(E14),ISNUMBER(F14)),1,0)+IF(AND(ISNUMBER(G14),ISNUMBER(H14),ISNUMBER(I14)),1,0)+IF(AND(ISNUMBER(J14),ISNUMBER(K14),ISNUMBER(L14)),1,0)+IF(AND(ISNUMBER(M14),ISNUMBER(N14),ISNUMBER(O14)),1,0)+IF(AND(ISNUMBER(P14),ISNUMBER(Q14),ISNUMBER(R14)),1,0)+IF(AND(ISNUMBER(S14),ISNUMBER(T14),ISNUMBER(U14)),1,0)),"")</f>
        <v/>
      </c>
      <c r="W14" s="30">
        <f>IF(V14="","",IF(V14&gt;=12,"🔴 ÉLEVÉ",IF(V14&gt;=7,"🟠 MODÉRÉ",IF(V14&gt;=4,"🟡 FAIBLE","🟢 TRÈS FAIBLE"))))</f>
        <v/>
      </c>
      <c r="X14" s="31" t="n"/>
    </row>
    <row r="16" ht="22" customHeight="1">
      <c r="A16" s="35" t="inlineStr">
        <is>
          <t>▶  Ajoutez autant de lignes que nécessaire en respectant la même structure. Adaptez les unités de travail à votre organisation. La formule du score global se recopie vers le bas.</t>
        </is>
      </c>
    </row>
  </sheetData>
  <mergeCells count="15">
    <mergeCell ref="A2:X2"/>
    <mergeCell ref="B3:B4"/>
    <mergeCell ref="A3:A4"/>
    <mergeCell ref="C3:C4"/>
    <mergeCell ref="M3:O3"/>
    <mergeCell ref="V3:V4"/>
    <mergeCell ref="A16:X16"/>
    <mergeCell ref="D3:F3"/>
    <mergeCell ref="S3:U3"/>
    <mergeCell ref="G3:I3"/>
    <mergeCell ref="A1:X1"/>
    <mergeCell ref="W3:W4"/>
    <mergeCell ref="X3:X4"/>
    <mergeCell ref="J3:L3"/>
    <mergeCell ref="P3:R3"/>
  </mergeCells>
  <pageMargins left="0.75" right="0.75" top="1" bottom="1" header="0.5" footer="0.5"/>
  <headerFooter>
    <oddHeader/>
    <oddFooter>&amp;C&amp;8 © 2026 Anthony Moulin · Le guide complet RPS et QVCT · psychologiedutravail.org · Outil 3/14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tabColor rgb="00217346"/>
    <outlinePr summaryBelow="1" summaryRight="1"/>
    <pageSetUpPr/>
  </sheetPr>
  <dimension ref="A1:L1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28" customWidth="1" min="2" max="2"/>
    <col width="14" customWidth="1" min="3" max="3"/>
    <col width="14" customWidth="1" min="4" max="4"/>
    <col width="36" customWidth="1" min="5" max="5"/>
    <col width="36" customWidth="1" min="6" max="6"/>
    <col width="20" customWidth="1" min="7" max="7"/>
    <col width="14" customWidth="1" min="8" max="8"/>
    <col width="14" customWidth="1" min="9" max="9"/>
    <col width="14" customWidth="1" min="10" max="10"/>
    <col width="18" customWidth="1" min="11" max="11"/>
    <col width="34" customWidth="1" min="12" max="12"/>
  </cols>
  <sheetData>
    <row r="1" ht="36" customHeight="1">
      <c r="A1" s="13" t="inlineStr">
        <is>
          <t>PLAN DE PRÉVENTION — DUERP-RPS</t>
        </is>
      </c>
    </row>
    <row r="2" ht="28" customHeight="1">
      <c r="A2" s="36" t="inlineStr">
        <is>
          <t>Les actions sont classées par niveau de prévention. Prévention PRIMAIRE = agir sur les causes organisationnelles. SECONDAIRE = renforcer les ressources. TERTIAIRE = prendre en charge les personnes.</t>
        </is>
      </c>
    </row>
    <row r="3" ht="38" customHeight="1">
      <c r="A3" s="22" t="inlineStr">
        <is>
          <t>Unité de travail</t>
        </is>
      </c>
      <c r="B3" s="22" t="inlineStr">
        <is>
          <t>Famille Gollac concernée</t>
        </is>
      </c>
      <c r="C3" s="22" t="inlineStr">
        <is>
          <t>Niveau de prévention</t>
        </is>
      </c>
      <c r="D3" s="22" t="inlineStr">
        <is>
          <t>Priorité (1–3)</t>
        </is>
      </c>
      <c r="E3" s="22" t="inlineStr">
        <is>
          <t>Action de prévention</t>
        </is>
      </c>
      <c r="F3" s="22" t="inlineStr">
        <is>
          <t>Modalité de mise en œuvre</t>
        </is>
      </c>
      <c r="G3" s="22" t="inlineStr">
        <is>
          <t>Responsable(s)</t>
        </is>
      </c>
      <c r="H3" s="22" t="inlineStr">
        <is>
          <t>Échéance</t>
        </is>
      </c>
      <c r="I3" s="22" t="inlineStr">
        <is>
          <t>Budget estimé (€)</t>
        </is>
      </c>
      <c r="J3" s="22" t="inlineStr">
        <is>
          <t>Statut</t>
        </is>
      </c>
      <c r="K3" s="22" t="inlineStr">
        <is>
          <t>Avancement (%)</t>
        </is>
      </c>
      <c r="L3" s="22" t="inlineStr">
        <is>
          <t>Indicateur de résultat</t>
        </is>
      </c>
    </row>
    <row r="4" ht="38" customHeight="1">
      <c r="A4" s="37" t="inlineStr">
        <is>
          <t>Production / opérateurs</t>
        </is>
      </c>
      <c r="B4" s="37" t="inlineStr">
        <is>
          <t>F1 — Intensité du travail</t>
        </is>
      </c>
      <c r="C4" s="38" t="inlineStr">
        <is>
          <t>Primaire</t>
        </is>
      </c>
      <c r="D4" s="39" t="n">
        <v>1</v>
      </c>
      <c r="E4" s="37" t="inlineStr">
        <is>
          <t>Révision de la charge de travail et des délais</t>
        </is>
      </c>
      <c r="F4" s="37" t="inlineStr">
        <is>
          <t>Groupe de travail paritaire + diagnostic des flux</t>
        </is>
      </c>
      <c r="G4" s="37" t="inlineStr">
        <is>
          <t>DRH + Responsable production</t>
        </is>
      </c>
      <c r="H4" s="40" t="inlineStr">
        <is>
          <t>T2-2026</t>
        </is>
      </c>
      <c r="I4" s="40" t="inlineStr">
        <is>
          <t>0</t>
        </is>
      </c>
      <c r="J4" s="41" t="inlineStr">
        <is>
          <t>En cours</t>
        </is>
      </c>
      <c r="K4" s="40" t="n">
        <v>40</v>
      </c>
      <c r="L4" s="37" t="inlineStr">
        <is>
          <t>Réduction plaintes surcharge &gt; 20%</t>
        </is>
      </c>
    </row>
    <row r="5" ht="38" customHeight="1">
      <c r="A5" s="37" t="inlineStr">
        <is>
          <t>Commercial / clients</t>
        </is>
      </c>
      <c r="B5" s="37" t="inlineStr">
        <is>
          <t>F2 — Exigences émotionnelles</t>
        </is>
      </c>
      <c r="C5" s="38" t="inlineStr">
        <is>
          <t>Primaire</t>
        </is>
      </c>
      <c r="D5" s="39" t="n">
        <v>1</v>
      </c>
      <c r="E5" s="37" t="inlineStr">
        <is>
          <t>Mise en place d'une procédure de gestion des incivilités</t>
        </is>
      </c>
      <c r="F5" s="37" t="inlineStr">
        <is>
          <t>Rédaction procédure + formation équipe + signalement</t>
        </is>
      </c>
      <c r="G5" s="37" t="inlineStr">
        <is>
          <t>DRH + Manager commercial</t>
        </is>
      </c>
      <c r="H5" s="40" t="inlineStr">
        <is>
          <t>T1-2026</t>
        </is>
      </c>
      <c r="I5" s="40" t="inlineStr">
        <is>
          <t>1500</t>
        </is>
      </c>
      <c r="J5" s="42" t="inlineStr">
        <is>
          <t>Planifié</t>
        </is>
      </c>
      <c r="K5" s="40" t="n">
        <v>0</v>
      </c>
      <c r="L5" s="37" t="inlineStr">
        <is>
          <t>Taux déclaration incidents</t>
        </is>
      </c>
    </row>
    <row r="6" ht="38" customHeight="1">
      <c r="A6" s="37" t="inlineStr">
        <is>
          <t>Direction / encadrement</t>
        </is>
      </c>
      <c r="B6" s="37" t="inlineStr">
        <is>
          <t>F3 — Autonomie</t>
        </is>
      </c>
      <c r="C6" s="38" t="inlineStr">
        <is>
          <t>Primaire</t>
        </is>
      </c>
      <c r="D6" s="39" t="n">
        <v>2</v>
      </c>
      <c r="E6" s="37" t="inlineStr">
        <is>
          <t>Déploiement d'espaces de discussion sur le travail</t>
        </is>
      </c>
      <c r="F6" s="37" t="inlineStr">
        <is>
          <t>Formation managers + protocole EDT trimestriel</t>
        </is>
      </c>
      <c r="G6" s="37" t="inlineStr">
        <is>
          <t>DRH + Psychologue du travail</t>
        </is>
      </c>
      <c r="H6" s="40" t="inlineStr">
        <is>
          <t>T3-2026</t>
        </is>
      </c>
      <c r="I6" s="40" t="inlineStr">
        <is>
          <t>3000</t>
        </is>
      </c>
      <c r="J6" s="42" t="inlineStr">
        <is>
          <t>Planifié</t>
        </is>
      </c>
      <c r="K6" s="40" t="n">
        <v>0</v>
      </c>
      <c r="L6" s="37" t="inlineStr">
        <is>
          <t>% managers animant des EDT</t>
        </is>
      </c>
    </row>
    <row r="7" ht="38" customHeight="1">
      <c r="A7" s="37" t="inlineStr">
        <is>
          <t>Tous les services</t>
        </is>
      </c>
      <c r="B7" s="37" t="inlineStr">
        <is>
          <t>F4 — Relations sociales</t>
        </is>
      </c>
      <c r="C7" s="38" t="inlineStr">
        <is>
          <t>Primaire</t>
        </is>
      </c>
      <c r="D7" s="39" t="n">
        <v>2</v>
      </c>
      <c r="E7" s="37" t="inlineStr">
        <is>
          <t>Formation managériale à la prévention RPS</t>
        </is>
      </c>
      <c r="F7" s="37" t="inlineStr">
        <is>
          <t>Formation 2 jours × 4 groupes managers</t>
        </is>
      </c>
      <c r="G7" s="37" t="inlineStr">
        <is>
          <t>DRH + OPCO</t>
        </is>
      </c>
      <c r="H7" s="40" t="inlineStr">
        <is>
          <t>T2-2026</t>
        </is>
      </c>
      <c r="I7" s="40" t="inlineStr">
        <is>
          <t>8000</t>
        </is>
      </c>
      <c r="J7" s="42" t="inlineStr">
        <is>
          <t>Planifié</t>
        </is>
      </c>
      <c r="K7" s="40" t="n">
        <v>0</v>
      </c>
      <c r="L7" s="37" t="inlineStr">
        <is>
          <t>% managers formés</t>
        </is>
      </c>
    </row>
    <row r="8" ht="38" customHeight="1">
      <c r="A8" s="37" t="inlineStr">
        <is>
          <t>Logistique / expédition</t>
        </is>
      </c>
      <c r="B8" s="37" t="inlineStr">
        <is>
          <t>F5 — Conflits de valeurs</t>
        </is>
      </c>
      <c r="C8" s="38" t="inlineStr">
        <is>
          <t>Primaire</t>
        </is>
      </c>
      <c r="D8" s="39" t="n">
        <v>2</v>
      </c>
      <c r="E8" s="37" t="inlineStr">
        <is>
          <t>Clarification des rôles et des marges de manœuvre</t>
        </is>
      </c>
      <c r="F8" s="37" t="inlineStr">
        <is>
          <t>Fiche de poste révisée + réunion d'équipe</t>
        </is>
      </c>
      <c r="G8" s="37" t="inlineStr">
        <is>
          <t>Manager logistique + RH</t>
        </is>
      </c>
      <c r="H8" s="40" t="inlineStr">
        <is>
          <t>T2-2026</t>
        </is>
      </c>
      <c r="I8" s="40" t="inlineStr">
        <is>
          <t>0</t>
        </is>
      </c>
      <c r="J8" s="42" t="inlineStr">
        <is>
          <t>Planifié</t>
        </is>
      </c>
      <c r="K8" s="40" t="n">
        <v>0</v>
      </c>
      <c r="L8" s="37" t="inlineStr">
        <is>
          <t>Clarté des rôles (questionnaire)</t>
        </is>
      </c>
    </row>
    <row r="9" ht="38" customHeight="1">
      <c r="A9" s="37" t="inlineStr">
        <is>
          <t>Maintenance / technique</t>
        </is>
      </c>
      <c r="B9" s="37" t="inlineStr">
        <is>
          <t>F6 — Insécurité</t>
        </is>
      </c>
      <c r="C9" s="38" t="inlineStr">
        <is>
          <t>Primaire</t>
        </is>
      </c>
      <c r="D9" s="39" t="n">
        <v>3</v>
      </c>
      <c r="E9" s="37" t="inlineStr">
        <is>
          <t>Information sur les perspectives d'emploi et la GPEC</t>
        </is>
      </c>
      <c r="F9" s="37" t="inlineStr">
        <is>
          <t>Réunion d'information direction + Q/R</t>
        </is>
      </c>
      <c r="G9" s="37" t="inlineStr">
        <is>
          <t>Direction + DRH</t>
        </is>
      </c>
      <c r="H9" s="40" t="inlineStr">
        <is>
          <t>T1-2026</t>
        </is>
      </c>
      <c r="I9" s="40" t="inlineStr">
        <is>
          <t>0</t>
        </is>
      </c>
      <c r="J9" s="43" t="inlineStr">
        <is>
          <t>Réalisé</t>
        </is>
      </c>
      <c r="K9" s="40" t="n">
        <v>100</v>
      </c>
      <c r="L9" s="37" t="inlineStr">
        <is>
          <t>Niveau d'inquiétude (questionnaire)</t>
        </is>
      </c>
    </row>
    <row r="10" ht="38" customHeight="1">
      <c r="A10" s="44" t="inlineStr">
        <is>
          <t>Tous les services</t>
        </is>
      </c>
      <c r="B10" s="44" t="inlineStr">
        <is>
          <t>F1 — Intensité du travail</t>
        </is>
      </c>
      <c r="C10" s="45" t="inlineStr">
        <is>
          <t>Secondaire</t>
        </is>
      </c>
      <c r="D10" s="46" t="n">
        <v>2</v>
      </c>
      <c r="E10" s="44" t="inlineStr">
        <is>
          <t>Atelier gestion du temps et des priorités</t>
        </is>
      </c>
      <c r="F10" s="44" t="inlineStr">
        <is>
          <t>Module e-learning 3h + atelier présentiel 1/2j</t>
        </is>
      </c>
      <c r="G10" s="44" t="inlineStr">
        <is>
          <t>DRH + OF externe</t>
        </is>
      </c>
      <c r="H10" s="47" t="inlineStr">
        <is>
          <t>T2-2026</t>
        </is>
      </c>
      <c r="I10" s="47" t="inlineStr">
        <is>
          <t>4500</t>
        </is>
      </c>
      <c r="J10" s="42" t="inlineStr">
        <is>
          <t>Planifié</t>
        </is>
      </c>
      <c r="K10" s="47" t="n">
        <v>0</v>
      </c>
      <c r="L10" s="44" t="inlineStr">
        <is>
          <t>Sentiment maîtrise du temps (auto-éval.)</t>
        </is>
      </c>
    </row>
    <row r="11" ht="38" customHeight="1">
      <c r="A11" s="44" t="inlineStr">
        <is>
          <t>Commercial / clients</t>
        </is>
      </c>
      <c r="B11" s="44" t="inlineStr">
        <is>
          <t>F2 — Exigences émotionnelles</t>
        </is>
      </c>
      <c r="C11" s="45" t="inlineStr">
        <is>
          <t>Secondaire</t>
        </is>
      </c>
      <c r="D11" s="46" t="n">
        <v>2</v>
      </c>
      <c r="E11" s="44" t="inlineStr">
        <is>
          <t>Groupe de soutien entre pairs (analyse pratiques)</t>
        </is>
      </c>
      <c r="F11" s="44" t="inlineStr">
        <is>
          <t>6 séances × 2h animées par psychologue du travail</t>
        </is>
      </c>
      <c r="G11" s="44" t="inlineStr">
        <is>
          <t>Psychologue du travail</t>
        </is>
      </c>
      <c r="H11" s="47" t="inlineStr">
        <is>
          <t>T2-2026</t>
        </is>
      </c>
      <c r="I11" s="47" t="inlineStr">
        <is>
          <t>2400</t>
        </is>
      </c>
      <c r="J11" s="42" t="inlineStr">
        <is>
          <t>Planifié</t>
        </is>
      </c>
      <c r="K11" s="47" t="n">
        <v>0</v>
      </c>
      <c r="L11" s="44" t="inlineStr">
        <is>
          <t>Sentiment soutien collectif</t>
        </is>
      </c>
    </row>
    <row r="12" ht="38" customHeight="1">
      <c r="A12" s="44" t="inlineStr">
        <is>
          <t>Tous les services</t>
        </is>
      </c>
      <c r="B12" s="44" t="inlineStr">
        <is>
          <t>F4 — Relations sociales</t>
        </is>
      </c>
      <c r="C12" s="45" t="inlineStr">
        <is>
          <t>Secondaire</t>
        </is>
      </c>
      <c r="D12" s="46" t="n">
        <v>3</v>
      </c>
      <c r="E12" s="44" t="inlineStr">
        <is>
          <t>Médiation et gestion des conflits interpersonnels</t>
        </is>
      </c>
      <c r="F12" s="44" t="inlineStr">
        <is>
          <t>Protocole de médiation + formation référents RH</t>
        </is>
      </c>
      <c r="G12" s="44" t="inlineStr">
        <is>
          <t>DRH + médiateur externe</t>
        </is>
      </c>
      <c r="H12" s="47" t="inlineStr">
        <is>
          <t>T3-2026</t>
        </is>
      </c>
      <c r="I12" s="47" t="inlineStr">
        <is>
          <t>1800</t>
        </is>
      </c>
      <c r="J12" s="42" t="inlineStr">
        <is>
          <t>Planifié</t>
        </is>
      </c>
      <c r="K12" s="47" t="n">
        <v>0</v>
      </c>
      <c r="L12" s="44" t="inlineStr">
        <is>
          <t>Nb médiations engagées</t>
        </is>
      </c>
    </row>
    <row r="13" ht="38" customHeight="1">
      <c r="A13" s="48" t="inlineStr">
        <is>
          <t>Tous les services</t>
        </is>
      </c>
      <c r="B13" s="48" t="inlineStr">
        <is>
          <t>Toutes familles</t>
        </is>
      </c>
      <c r="C13" s="49" t="inlineStr">
        <is>
          <t>Tertiaire</t>
        </is>
      </c>
      <c r="D13" s="50" t="n">
        <v>1</v>
      </c>
      <c r="E13" s="48" t="inlineStr">
        <is>
          <t>Mise en place d'une cellule d'écoute psychologique</t>
        </is>
      </c>
      <c r="F13" s="48" t="inlineStr">
        <is>
          <t>Convention avec SPST + numéro dédié + 6 séances/an</t>
        </is>
      </c>
      <c r="G13" s="48" t="inlineStr">
        <is>
          <t>Médecin du travail + SPST</t>
        </is>
      </c>
      <c r="H13" s="51" t="inlineStr">
        <is>
          <t>T1-2026</t>
        </is>
      </c>
      <c r="I13" s="51" t="inlineStr">
        <is>
          <t>6000</t>
        </is>
      </c>
      <c r="J13" s="41" t="inlineStr">
        <is>
          <t>En cours</t>
        </is>
      </c>
      <c r="K13" s="51" t="n">
        <v>60</v>
      </c>
      <c r="L13" s="48" t="inlineStr">
        <is>
          <t>Nb consultations / satisfaction</t>
        </is>
      </c>
    </row>
    <row r="15" ht="28" customHeight="1">
      <c r="A15" s="35" t="inlineStr">
        <is>
          <t>▶  Ajoutez des lignes selon vos besoins. Renseignez systématiquement un indicateur de résultat mesurable. Ce plan alimente le Programme Annuel de Prévention (PAP) prévu par la loi du 2 août 2021.</t>
        </is>
      </c>
    </row>
  </sheetData>
  <mergeCells count="3">
    <mergeCell ref="A2:L2"/>
    <mergeCell ref="A15:L15"/>
    <mergeCell ref="A1:L1"/>
  </mergeCells>
  <pageMargins left="0.75" right="0.75" top="1" bottom="1" header="0.5" footer="0.5"/>
  <headerFooter>
    <oddHeader/>
    <oddFooter>&amp;C&amp;8 © 2026 Anthony Moulin · Le guide complet RPS et QVCT · psychologiedutravail.org · Outil 3/14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tabColor rgb="006050DC"/>
    <outlinePr summaryBelow="1" summaryRight="1"/>
    <pageSetUpPr/>
  </sheetPr>
  <dimension ref="A1:I2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8" customWidth="1" min="1" max="1"/>
    <col width="24" customWidth="1" min="2" max="2"/>
    <col width="16" customWidth="1" min="3" max="3"/>
    <col width="14" customWidth="1" min="4" max="4"/>
    <col width="14" customWidth="1" min="5" max="5"/>
    <col width="14" customWidth="1" min="6" max="6"/>
    <col width="14" customWidth="1" min="7" max="7"/>
    <col width="18" customWidth="1" min="8" max="8"/>
    <col width="28" customWidth="1" min="9" max="9"/>
  </cols>
  <sheetData>
    <row r="1" ht="36" customHeight="1">
      <c r="A1" s="13" t="inlineStr">
        <is>
          <t>TABLEAU DE BORD D'INDICATEURS RPS — SUIVI TRIMESTRIEL</t>
        </is>
      </c>
    </row>
    <row r="2" ht="22" customHeight="1">
      <c r="A2" s="36" t="inlineStr">
        <is>
          <t>Saisissez les valeurs observées dans les colonnes T1 à T4. La colonne Tendance compare T4 à T1 automatiquement. Les seuils d'alerte sont préconfigurés — adaptez-les à votre organisation.</t>
        </is>
      </c>
    </row>
    <row r="3" ht="20" customHeight="1">
      <c r="A3" s="52" t="inlineStr">
        <is>
          <t>Période de référence : 2026  |  Organisation : ____________________________  |  Responsable du suivi : ____________________________</t>
        </is>
      </c>
    </row>
    <row r="5" ht="32" customHeight="1">
      <c r="A5" s="22" t="inlineStr">
        <is>
          <t>Indicateur</t>
        </is>
      </c>
      <c r="B5" s="22" t="inlineStr">
        <is>
          <t>Unité / Source</t>
        </is>
      </c>
      <c r="C5" s="22" t="inlineStr">
        <is>
          <t>Seuil d'alerte</t>
        </is>
      </c>
      <c r="D5" s="22" t="inlineStr">
        <is>
          <t>T1</t>
        </is>
      </c>
      <c r="E5" s="22" t="inlineStr">
        <is>
          <t>T2</t>
        </is>
      </c>
      <c r="F5" s="22" t="inlineStr">
        <is>
          <t>T3</t>
        </is>
      </c>
      <c r="G5" s="22" t="inlineStr">
        <is>
          <t>T4</t>
        </is>
      </c>
      <c r="H5" s="22" t="inlineStr">
        <is>
          <t>Tendance T1→T4</t>
        </is>
      </c>
      <c r="I5" s="22" t="inlineStr">
        <is>
          <t>Commentaire / Action</t>
        </is>
      </c>
    </row>
    <row r="6" ht="24" customHeight="1">
      <c r="A6" s="53" t="inlineStr">
        <is>
          <t>FAMILLE 1 — CHARGE ET ORGANISATION DU TRAVAIL</t>
        </is>
      </c>
    </row>
    <row r="7" ht="26" customHeight="1">
      <c r="A7" s="54" t="inlineStr">
        <is>
          <t>Taux d'absentéisme court terme (&lt; 8 j)</t>
        </is>
      </c>
      <c r="B7" s="55" t="inlineStr">
        <is>
          <t>% · RH</t>
        </is>
      </c>
      <c r="C7" s="56" t="inlineStr">
        <is>
          <t>&gt; 5%</t>
        </is>
      </c>
      <c r="D7" s="28" t="n"/>
      <c r="E7" s="28" t="n"/>
      <c r="F7" s="28" t="n"/>
      <c r="G7" s="28" t="n"/>
      <c r="H7" s="30">
        <f>IF(OR(D7="",G7=""),"",IF(G7&gt;D7,"▲ Hausse","▼ Baisse"))</f>
        <v/>
      </c>
      <c r="I7" s="31" t="n"/>
    </row>
    <row r="8" ht="26" customHeight="1">
      <c r="A8" s="57" t="inlineStr">
        <is>
          <t>Heures supplémentaires moyennes / salarié</t>
        </is>
      </c>
      <c r="B8" s="58" t="inlineStr">
        <is>
          <t>h/mois · Paie</t>
        </is>
      </c>
      <c r="C8" s="59" t="inlineStr">
        <is>
          <t>&gt; 10h</t>
        </is>
      </c>
      <c r="D8" s="28" t="n"/>
      <c r="E8" s="28" t="n"/>
      <c r="F8" s="28" t="n"/>
      <c r="G8" s="28" t="n"/>
      <c r="H8" s="30">
        <f>IF(OR(D8="",G8=""),"",IF(G8&gt;D8,"▲ Hausse","▼ Baisse"))</f>
        <v/>
      </c>
      <c r="I8" s="31" t="n"/>
    </row>
    <row r="9" ht="26" customHeight="1">
      <c r="A9" s="54" t="inlineStr">
        <is>
          <t>Taux de non-réalisation des objectifs</t>
        </is>
      </c>
      <c r="B9" s="55" t="inlineStr">
        <is>
          <t>% · Management</t>
        </is>
      </c>
      <c r="C9" s="56" t="inlineStr">
        <is>
          <t>&gt; 20%</t>
        </is>
      </c>
      <c r="D9" s="28" t="n"/>
      <c r="E9" s="28" t="n"/>
      <c r="F9" s="28" t="n"/>
      <c r="G9" s="28" t="n"/>
      <c r="H9" s="30">
        <f>IF(OR(D9="",G9=""),"",IF(G9&gt;D9,"▲ Hausse","▼ Baisse"))</f>
        <v/>
      </c>
      <c r="I9" s="31" t="n"/>
    </row>
    <row r="10" ht="26" customHeight="1">
      <c r="A10" s="57" t="inlineStr">
        <is>
          <t>Interruptions de tâches signalées</t>
        </is>
      </c>
      <c r="B10" s="58" t="inlineStr">
        <is>
          <t>fréq. / sem · Obs.</t>
        </is>
      </c>
      <c r="C10" s="59" t="inlineStr">
        <is>
          <t>≥ 3/j</t>
        </is>
      </c>
      <c r="D10" s="28" t="n"/>
      <c r="E10" s="28" t="n"/>
      <c r="F10" s="28" t="n"/>
      <c r="G10" s="28" t="n"/>
      <c r="H10" s="30">
        <f>IF(OR(D10="",G10=""),"",IF(G10&gt;D10,"▲ Hausse","▼ Baisse"))</f>
        <v/>
      </c>
      <c r="I10" s="31" t="n"/>
    </row>
    <row r="11" ht="24" customHeight="1">
      <c r="A11" s="60" t="inlineStr">
        <is>
          <t>FAMILLE 2 — RELATIONS ET MANAGEMENT</t>
        </is>
      </c>
    </row>
    <row r="12" ht="26" customHeight="1">
      <c r="A12" s="57" t="inlineStr">
        <is>
          <t>Taux de turnover</t>
        </is>
      </c>
      <c r="B12" s="58" t="inlineStr">
        <is>
          <t>% annuel · RH</t>
        </is>
      </c>
      <c r="C12" s="59" t="inlineStr">
        <is>
          <t>&gt; 15%</t>
        </is>
      </c>
      <c r="D12" s="28" t="n"/>
      <c r="E12" s="28" t="n"/>
      <c r="F12" s="28" t="n"/>
      <c r="G12" s="28" t="n"/>
      <c r="H12" s="30">
        <f>IF(OR(D12="",G12=""),"",IF(G12&gt;D12,"▲ Hausse","▼ Baisse"))</f>
        <v/>
      </c>
      <c r="I12" s="31" t="n"/>
    </row>
    <row r="13" ht="26" customHeight="1">
      <c r="A13" s="54" t="inlineStr">
        <is>
          <t>Score de reconnaissance managériale (0–10)</t>
        </is>
      </c>
      <c r="B13" s="55" t="inlineStr">
        <is>
          <t>Questionnaire</t>
        </is>
      </c>
      <c r="C13" s="56" t="inlineStr">
        <is>
          <t>&lt; 6</t>
        </is>
      </c>
      <c r="D13" s="28" t="n"/>
      <c r="E13" s="28" t="n"/>
      <c r="F13" s="28" t="n"/>
      <c r="G13" s="28" t="n"/>
      <c r="H13" s="30">
        <f>IF(OR(D13="",G13=""),"",IF(G13&gt;D13,"▲ Hausse","▼ Baisse"))</f>
        <v/>
      </c>
      <c r="I13" s="31" t="n"/>
    </row>
    <row r="14" ht="26" customHeight="1">
      <c r="A14" s="57" t="inlineStr">
        <is>
          <t>Nb signalements comportements irrespectueux</t>
        </is>
      </c>
      <c r="B14" s="58" t="inlineStr">
        <is>
          <t>nb · RH/CSE</t>
        </is>
      </c>
      <c r="C14" s="59" t="inlineStr">
        <is>
          <t>≥ 3</t>
        </is>
      </c>
      <c r="D14" s="28" t="n"/>
      <c r="E14" s="28" t="n"/>
      <c r="F14" s="28" t="n"/>
      <c r="G14" s="28" t="n"/>
      <c r="H14" s="30">
        <f>IF(OR(D14="",G14=""),"",IF(G14&gt;D14,"▲ Hausse","▼ Baisse"))</f>
        <v/>
      </c>
      <c r="I14" s="31" t="n"/>
    </row>
    <row r="15" ht="26" customHeight="1">
      <c r="A15" s="54" t="inlineStr">
        <is>
          <t>Taux de participation aux réunions d'équipe</t>
        </is>
      </c>
      <c r="B15" s="55" t="inlineStr">
        <is>
          <t>% · Management</t>
        </is>
      </c>
      <c r="C15" s="56" t="inlineStr">
        <is>
          <t>&lt; 70%</t>
        </is>
      </c>
      <c r="D15" s="28" t="n"/>
      <c r="E15" s="28" t="n"/>
      <c r="F15" s="28" t="n"/>
      <c r="G15" s="28" t="n"/>
      <c r="H15" s="30">
        <f>IF(OR(D15="",G15=""),"",IF(G15&gt;D15,"▲ Hausse","▼ Baisse"))</f>
        <v/>
      </c>
      <c r="I15" s="31" t="n"/>
    </row>
    <row r="16" ht="24" customHeight="1">
      <c r="A16" s="61" t="inlineStr">
        <is>
          <t>FAMILLE 3 — RECONNAISSANCE ET SENS AU TRAVAIL</t>
        </is>
      </c>
    </row>
    <row r="17" ht="26" customHeight="1">
      <c r="A17" s="54" t="inlineStr">
        <is>
          <t>Score de sens au travail (0–10)</t>
        </is>
      </c>
      <c r="B17" s="55" t="inlineStr">
        <is>
          <t>Questionnaire</t>
        </is>
      </c>
      <c r="C17" s="56" t="inlineStr">
        <is>
          <t>&lt; 6</t>
        </is>
      </c>
      <c r="D17" s="28" t="n"/>
      <c r="E17" s="28" t="n"/>
      <c r="F17" s="28" t="n"/>
      <c r="G17" s="28" t="n"/>
      <c r="H17" s="30">
        <f>IF(OR(D17="",G17=""),"",IF(G17&gt;D17,"▲ Hausse","▼ Baisse"))</f>
        <v/>
      </c>
      <c r="I17" s="31" t="n"/>
    </row>
    <row r="18" ht="26" customHeight="1">
      <c r="A18" s="57" t="inlineStr">
        <is>
          <t>Taux de réponse enquête RPS interne</t>
        </is>
      </c>
      <c r="B18" s="58" t="inlineStr">
        <is>
          <t>% · RH</t>
        </is>
      </c>
      <c r="C18" s="59" t="inlineStr">
        <is>
          <t>&lt; 50%</t>
        </is>
      </c>
      <c r="D18" s="28" t="n"/>
      <c r="E18" s="28" t="n"/>
      <c r="F18" s="28" t="n"/>
      <c r="G18" s="28" t="n"/>
      <c r="H18" s="30">
        <f>IF(OR(D18="",G18=""),"",IF(G18&gt;D18,"▲ Hausse","▼ Baisse"))</f>
        <v/>
      </c>
      <c r="I18" s="31" t="n"/>
    </row>
    <row r="19" ht="26" customHeight="1">
      <c r="A19" s="54" t="inlineStr">
        <is>
          <t>Nb demandes de mobilité ou reconversion</t>
        </is>
      </c>
      <c r="B19" s="55" t="inlineStr">
        <is>
          <t>nb · RH</t>
        </is>
      </c>
      <c r="C19" s="56" t="inlineStr">
        <is>
          <t>≥ 5</t>
        </is>
      </c>
      <c r="D19" s="28" t="n"/>
      <c r="E19" s="28" t="n"/>
      <c r="F19" s="28" t="n"/>
      <c r="G19" s="28" t="n"/>
      <c r="H19" s="30">
        <f>IF(OR(D19="",G19=""),"",IF(G19&gt;D19,"▲ Hausse","▼ Baisse"))</f>
        <v/>
      </c>
      <c r="I19" s="31" t="n"/>
    </row>
    <row r="20" ht="26" customHeight="1">
      <c r="A20" s="57" t="inlineStr">
        <is>
          <t>Score d'engagement (0–10)</t>
        </is>
      </c>
      <c r="B20" s="58" t="inlineStr">
        <is>
          <t>Questionnaire</t>
        </is>
      </c>
      <c r="C20" s="59" t="inlineStr">
        <is>
          <t>&lt; 5</t>
        </is>
      </c>
      <c r="D20" s="28" t="n"/>
      <c r="E20" s="28" t="n"/>
      <c r="F20" s="28" t="n"/>
      <c r="G20" s="28" t="n"/>
      <c r="H20" s="30">
        <f>IF(OR(D20="",G20=""),"",IF(G20&gt;D20,"▲ Hausse","▼ Baisse"))</f>
        <v/>
      </c>
      <c r="I20" s="31" t="n"/>
    </row>
    <row r="21" ht="24" customHeight="1">
      <c r="A21" s="62" t="inlineStr">
        <is>
          <t>FAMILLE 4 — SANTÉ ET ABSENTÉISME</t>
        </is>
      </c>
    </row>
    <row r="22" ht="26" customHeight="1">
      <c r="A22" s="57" t="inlineStr">
        <is>
          <t>Taux d'absentéisme long terme (&gt; 30 j)</t>
        </is>
      </c>
      <c r="B22" s="58" t="inlineStr">
        <is>
          <t>% · RH</t>
        </is>
      </c>
      <c r="C22" s="59" t="inlineStr">
        <is>
          <t>&gt; 3%</t>
        </is>
      </c>
      <c r="D22" s="28" t="n"/>
      <c r="E22" s="28" t="n"/>
      <c r="F22" s="28" t="n"/>
      <c r="G22" s="28" t="n"/>
      <c r="H22" s="30">
        <f>IF(OR(D22="",G22=""),"",IF(G22&gt;D22,"▲ Hausse","▼ Baisse"))</f>
        <v/>
      </c>
      <c r="I22" s="31" t="n"/>
    </row>
    <row r="23" ht="26" customHeight="1">
      <c r="A23" s="54" t="inlineStr">
        <is>
          <t>Nb visites spontanées médecin du travail</t>
        </is>
      </c>
      <c r="B23" s="55" t="inlineStr">
        <is>
          <t>nb · SPST</t>
        </is>
      </c>
      <c r="C23" s="56" t="inlineStr">
        <is>
          <t>≥ 5</t>
        </is>
      </c>
      <c r="D23" s="28" t="n"/>
      <c r="E23" s="28" t="n"/>
      <c r="F23" s="28" t="n"/>
      <c r="G23" s="28" t="n"/>
      <c r="H23" s="30">
        <f>IF(OR(D23="",G23=""),"",IF(G23&gt;D23,"▲ Hausse","▼ Baisse"))</f>
        <v/>
      </c>
      <c r="I23" s="31" t="n"/>
    </row>
    <row r="24" ht="26" customHeight="1">
      <c r="A24" s="57" t="inlineStr">
        <is>
          <t>Nb restrictions d'aptitude liées RPS</t>
        </is>
      </c>
      <c r="B24" s="58" t="inlineStr">
        <is>
          <t>nb · SPST</t>
        </is>
      </c>
      <c r="C24" s="59" t="inlineStr">
        <is>
          <t>≥ 3</t>
        </is>
      </c>
      <c r="D24" s="28" t="n"/>
      <c r="E24" s="28" t="n"/>
      <c r="F24" s="28" t="n"/>
      <c r="G24" s="28" t="n"/>
      <c r="H24" s="30">
        <f>IF(OR(D24="",G24=""),"",IF(G24&gt;D24,"▲ Hausse","▼ Baisse"))</f>
        <v/>
      </c>
      <c r="I24" s="31" t="n"/>
    </row>
    <row r="26" ht="28" customHeight="1">
      <c r="A26" s="35" t="inlineStr">
        <is>
          <t>▶  Ce tableau est mis à jour chaque trimestre. Il alimente la réunion de suivi DUERP-RPS et le bilan annuel du Programme Annuel de Prévention (PAP). Source : Anthony Moulin · Le guide complet RPS et QVCT · psychologiedutravail.org</t>
        </is>
      </c>
    </row>
  </sheetData>
  <mergeCells count="8">
    <mergeCell ref="A2:I2"/>
    <mergeCell ref="A11:I11"/>
    <mergeCell ref="A1:I1"/>
    <mergeCell ref="A3:I3"/>
    <mergeCell ref="A6:I6"/>
    <mergeCell ref="A26:I26"/>
    <mergeCell ref="A21:I21"/>
    <mergeCell ref="A16:I16"/>
  </mergeCells>
  <pageMargins left="0.75" right="0.75" top="1" bottom="1" header="0.5" footer="0.5"/>
  <headerFooter>
    <oddHeader/>
    <oddFooter>&amp;C&amp;8 © 2026 Anthony Moulin · Le guide complet RPS et QVCT · psychologiedutravail.org · Outil 3/14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2026-05-26T21:36:20Z</dcterms:created>
  <dcterms:modified xmlns:dcterms="http://purl.org/dc/terms/" xmlns:xsi="http://www.w3.org/2001/XMLSchema-instance" xsi:type="dcterms:W3CDTF">2026-05-26T21:36:20Z</dcterms:modified>
</cp:coreProperties>
</file>